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COM INTEL\Desktop\"/>
    </mc:Choice>
  </mc:AlternateContent>
  <xr:revisionPtr revIDLastSave="0" documentId="13_ncr:1_{639CCA58-C82C-4DCC-B229-0C9D5F235AF2}" xr6:coauthVersionLast="47" xr6:coauthVersionMax="47" xr10:uidLastSave="{00000000-0000-0000-0000-000000000000}"/>
  <bookViews>
    <workbookView xWindow="180" yWindow="2175" windowWidth="26790" windowHeight="15600" xr2:uid="{00000000-000D-0000-FFFF-FFFF00000000}"/>
  </bookViews>
  <sheets>
    <sheet name="무상증자" sheetId="1" r:id="rId1"/>
  </sheets>
  <definedNames>
    <definedName name="_xlnm.Print_Area" localSheetId="0">무상증자!$A$1:$S$19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J14" i="1"/>
  <c r="E13" i="1" l="1"/>
  <c r="J16" i="1" l="1"/>
  <c r="J15" i="1"/>
  <c r="E11" i="1"/>
  <c r="E12" i="1"/>
  <c r="J13" i="1" l="1"/>
  <c r="J12" i="1"/>
  <c r="J11" i="1"/>
  <c r="O13" i="1" l="1"/>
  <c r="O11" i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AHCOM INTEL</author>
  </authors>
  <commentList>
    <comment ref="O4" authorId="0" shapeId="0" xr:uid="{E006D488-55B2-4144-8A19-62C45B777D64}">
      <text>
        <r>
          <rPr>
            <b/>
            <sz val="9"/>
            <color indexed="81"/>
            <rFont val="돋움"/>
            <family val="3"/>
            <charset val="129"/>
          </rPr>
          <t>무상증자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 xml:space="preserve">1:1 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1:0.5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0.5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<sst xmlns="http://schemas.openxmlformats.org/spreadsheetml/2006/main" count="49" uniqueCount="24">
  <si>
    <t>상품유형</t>
    <phoneticPr fontId="2" type="noConversion"/>
  </si>
  <si>
    <t>매입금액</t>
    <phoneticPr fontId="2" type="noConversion"/>
  </si>
  <si>
    <t>평가손익</t>
    <phoneticPr fontId="2" type="noConversion"/>
  </si>
  <si>
    <t>손익률</t>
    <phoneticPr fontId="2" type="noConversion"/>
  </si>
  <si>
    <t>매입가</t>
    <phoneticPr fontId="2" type="noConversion"/>
  </si>
  <si>
    <t>잔고수량</t>
    <phoneticPr fontId="2" type="noConversion"/>
  </si>
  <si>
    <t>주식</t>
    <phoneticPr fontId="2" type="noConversion"/>
  </si>
  <si>
    <t>원</t>
    <phoneticPr fontId="2" type="noConversion"/>
  </si>
  <si>
    <t>주</t>
    <phoneticPr fontId="2" type="noConversion"/>
  </si>
  <si>
    <t>② 매입가</t>
    <phoneticPr fontId="2" type="noConversion"/>
  </si>
  <si>
    <t>③ 잔고수량</t>
    <phoneticPr fontId="2" type="noConversion"/>
  </si>
  <si>
    <t>④ 신주배정일 전날 종가</t>
    <phoneticPr fontId="2" type="noConversion"/>
  </si>
  <si>
    <t>※ 파란색 부분만 입력하시면 자동으로 계산이 됩니다</t>
    <phoneticPr fontId="2" type="noConversion"/>
  </si>
  <si>
    <r>
      <rPr>
        <b/>
        <sz val="11"/>
        <color theme="1"/>
        <rFont val="돋움"/>
        <family val="3"/>
        <charset val="129"/>
      </rPr>
      <t>①</t>
    </r>
    <r>
      <rPr>
        <b/>
        <sz val="11"/>
        <color theme="1"/>
        <rFont val="휴먼명조"/>
        <family val="3"/>
        <charset val="129"/>
      </rPr>
      <t xml:space="preserve"> </t>
    </r>
    <r>
      <rPr>
        <b/>
        <sz val="11"/>
        <color theme="1"/>
        <rFont val="맑은 고딕"/>
        <family val="3"/>
        <charset val="129"/>
      </rPr>
      <t>종가</t>
    </r>
    <phoneticPr fontId="2" type="noConversion"/>
  </si>
  <si>
    <t>권리락일 주가</t>
    <phoneticPr fontId="2" type="noConversion"/>
  </si>
  <si>
    <r>
      <t xml:space="preserve">1) </t>
    </r>
    <r>
      <rPr>
        <b/>
        <i/>
        <sz val="12"/>
        <color rgb="FF0000FF"/>
        <rFont val="굴림"/>
        <family val="3"/>
        <charset val="129"/>
      </rPr>
      <t xml:space="preserve">권리락 발생 전일 </t>
    </r>
    <r>
      <rPr>
        <b/>
        <i/>
        <sz val="12"/>
        <color rgb="FF0000FF"/>
        <rFont val="휴먼명조"/>
        <family val="3"/>
        <charset val="129"/>
      </rPr>
      <t>종가는 예상가(희망가)를 넣으세요</t>
    </r>
    <phoneticPr fontId="2" type="noConversion"/>
  </si>
  <si>
    <t>2) 신주배정일 전날의 종가는 예상가(희망가)를 넣으세요</t>
    <phoneticPr fontId="2" type="noConversion"/>
  </si>
  <si>
    <t xml:space="preserve"> </t>
    <phoneticPr fontId="2" type="noConversion"/>
  </si>
  <si>
    <t>무상증자 수익률 계산기</t>
    <phoneticPr fontId="2" type="noConversion"/>
  </si>
  <si>
    <t>권리락일 전날</t>
    <phoneticPr fontId="2" type="noConversion"/>
  </si>
  <si>
    <t>권리락 발생일</t>
    <phoneticPr fontId="2" type="noConversion"/>
  </si>
  <si>
    <t>신주상장 전일</t>
    <phoneticPr fontId="2" type="noConversion"/>
  </si>
  <si>
    <t>1:</t>
    <phoneticPr fontId="2" type="noConversion"/>
  </si>
  <si>
    <t>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</si>
</sst>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?_-;_-@_-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i/>
      <sz val="11"/>
      <color rgb="FFFF0000"/>
      <name val="휴먼명조"/>
      <family val="3"/>
      <charset val="129"/>
    </font>
    <font>
      <b/>
      <i/>
      <sz val="12"/>
      <color rgb="FF0000FF"/>
      <name val="휴먼명조"/>
      <family val="3"/>
      <charset val="129"/>
    </font>
    <font>
      <b/>
      <sz val="14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b/>
      <sz val="11"/>
      <color rgb="FFFF0000"/>
      <name val="휴먼명조"/>
      <family val="3"/>
      <charset val="129"/>
    </font>
    <font>
      <b/>
      <sz val="11"/>
      <color theme="1"/>
      <name val="휴먼명조"/>
      <family val="3"/>
      <charset val="129"/>
    </font>
    <font>
      <b/>
      <sz val="11"/>
      <color rgb="FF0000FF"/>
      <name val="휴먼명조"/>
      <family val="3"/>
      <charset val="129"/>
    </font>
    <font>
      <i/>
      <sz val="11"/>
      <color rgb="FF0000FF"/>
      <name val="휴먼명조"/>
      <family val="3"/>
      <charset val="129"/>
    </font>
    <font>
      <b/>
      <sz val="11"/>
      <color theme="1"/>
      <name val="맑은 고딕"/>
      <family val="3"/>
      <charset val="129"/>
    </font>
    <font>
      <b/>
      <i/>
      <sz val="12"/>
      <color rgb="FF0000FF"/>
      <name val="굴림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굴림"/>
      <family val="3"/>
      <charset val="129"/>
    </font>
    <font>
      <b/>
      <i/>
      <sz val="11"/>
      <color rgb="FFFF0000"/>
      <name val="맑은 고딕"/>
      <family val="3"/>
      <charset val="129"/>
    </font>
    <font>
      <b/>
      <sz val="14"/>
      <color theme="1"/>
      <name val="Arial Unicode MS"/>
      <family val="3"/>
      <charset val="129"/>
    </font>
    <font>
      <b/>
      <sz val="14"/>
      <color theme="1"/>
      <name val="굴림"/>
      <family val="3"/>
      <charset val="129"/>
    </font>
    <font>
      <b/>
      <i/>
      <sz val="11"/>
      <color theme="1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3" fillId="2" borderId="4" xfId="0" applyFont="1" applyFill="1" applyBorder="1">
      <alignment vertical="center"/>
    </xf>
    <xf numFmtId="0" fontId="0" fillId="2" borderId="6" xfId="0" applyFill="1" applyBorder="1">
      <alignment vertical="center"/>
    </xf>
    <xf numFmtId="0" fontId="3" fillId="2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2" borderId="0" xfId="0" applyFont="1" applyFill="1">
      <alignment vertical="center"/>
    </xf>
    <xf numFmtId="0" fontId="9" fillId="2" borderId="5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5" xfId="0" applyFont="1" applyFill="1" applyBorder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41" fontId="10" fillId="2" borderId="0" xfId="1" applyFont="1" applyFill="1" applyBorder="1" applyAlignment="1">
      <alignment vertical="center"/>
    </xf>
    <xf numFmtId="41" fontId="10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>
      <alignment vertical="center"/>
    </xf>
    <xf numFmtId="41" fontId="11" fillId="2" borderId="0" xfId="1" applyFont="1" applyFill="1" applyBorder="1" applyAlignment="1">
      <alignment vertical="center"/>
    </xf>
    <xf numFmtId="0" fontId="11" fillId="2" borderId="0" xfId="0" applyFont="1" applyFill="1">
      <alignment vertical="center"/>
    </xf>
    <xf numFmtId="41" fontId="11" fillId="2" borderId="0" xfId="0" applyNumberFormat="1" applyFont="1" applyFill="1" applyAlignment="1">
      <alignment horizontal="right" vertical="center"/>
    </xf>
    <xf numFmtId="41" fontId="11" fillId="2" borderId="0" xfId="0" applyNumberFormat="1" applyFont="1" applyFill="1">
      <alignment vertical="center"/>
    </xf>
    <xf numFmtId="0" fontId="11" fillId="2" borderId="5" xfId="0" applyFont="1" applyFill="1" applyBorder="1">
      <alignment vertical="center"/>
    </xf>
    <xf numFmtId="2" fontId="11" fillId="2" borderId="0" xfId="0" applyNumberFormat="1" applyFont="1" applyFill="1">
      <alignment vertical="center"/>
    </xf>
    <xf numFmtId="0" fontId="12" fillId="2" borderId="0" xfId="0" applyFont="1" applyFill="1" applyAlignment="1">
      <alignment horizontal="left" vertical="center"/>
    </xf>
    <xf numFmtId="41" fontId="10" fillId="2" borderId="0" xfId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7" xfId="0" applyFont="1" applyFill="1" applyBorder="1" applyAlignment="1">
      <alignment horizontal="left" vertical="center"/>
    </xf>
    <xf numFmtId="41" fontId="10" fillId="2" borderId="7" xfId="0" applyNumberFormat="1" applyFont="1" applyFill="1" applyBorder="1" applyAlignment="1">
      <alignment horizontal="right" vertical="center"/>
    </xf>
    <xf numFmtId="41" fontId="10" fillId="2" borderId="7" xfId="0" applyNumberFormat="1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41" fontId="10" fillId="2" borderId="0" xfId="0" applyNumberFormat="1" applyFont="1" applyFill="1">
      <alignment vertical="center"/>
    </xf>
    <xf numFmtId="41" fontId="11" fillId="2" borderId="7" xfId="1" applyFont="1" applyFill="1" applyBorder="1" applyAlignment="1" applyProtection="1">
      <alignment vertical="center"/>
      <protection locked="0"/>
    </xf>
    <xf numFmtId="0" fontId="11" fillId="2" borderId="7" xfId="0" applyFont="1" applyFill="1" applyBorder="1">
      <alignment vertical="center"/>
    </xf>
    <xf numFmtId="41" fontId="13" fillId="2" borderId="16" xfId="1" applyFont="1" applyFill="1" applyBorder="1" applyAlignment="1" applyProtection="1">
      <alignment vertical="center"/>
      <protection locked="0"/>
    </xf>
    <xf numFmtId="0" fontId="13" fillId="2" borderId="18" xfId="0" applyFont="1" applyFill="1" applyBorder="1">
      <alignment vertical="center"/>
    </xf>
    <xf numFmtId="41" fontId="13" fillId="2" borderId="16" xfId="1" applyFont="1" applyFill="1" applyBorder="1" applyProtection="1">
      <alignment vertical="center"/>
      <protection locked="0"/>
    </xf>
    <xf numFmtId="41" fontId="13" fillId="2" borderId="17" xfId="1" applyFont="1" applyFill="1" applyBorder="1" applyProtection="1">
      <alignment vertical="center"/>
      <protection locked="0"/>
    </xf>
    <xf numFmtId="9" fontId="11" fillId="2" borderId="0" xfId="2" applyFont="1" applyFill="1" applyBorder="1" applyAlignment="1">
      <alignment vertical="center"/>
    </xf>
    <xf numFmtId="9" fontId="11" fillId="2" borderId="0" xfId="2" applyFont="1" applyFill="1" applyBorder="1" applyAlignment="1">
      <alignment horizontal="right" vertical="center"/>
    </xf>
    <xf numFmtId="9" fontId="11" fillId="2" borderId="0" xfId="2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1" fontId="20" fillId="2" borderId="9" xfId="0" applyNumberFormat="1" applyFont="1" applyFill="1" applyBorder="1" applyAlignment="1">
      <alignment horizontal="center" vertical="center"/>
    </xf>
    <xf numFmtId="31" fontId="21" fillId="2" borderId="13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5" xfId="0" applyFont="1" applyFill="1" applyBorder="1" applyAlignment="1">
      <alignment vertical="center"/>
    </xf>
    <xf numFmtId="49" fontId="22" fillId="3" borderId="16" xfId="0" applyNumberFormat="1" applyFont="1" applyFill="1" applyBorder="1" applyAlignment="1">
      <alignment horizontal="right" vertical="center"/>
    </xf>
    <xf numFmtId="49" fontId="22" fillId="3" borderId="18" xfId="0" applyNumberFormat="1" applyFont="1" applyFill="1" applyBorder="1" applyAlignment="1" applyProtection="1">
      <alignment vertical="center"/>
      <protection locked="0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autoPageBreaks="0"/>
  </sheetPr>
  <dimension ref="A1:S32"/>
  <sheetViews>
    <sheetView tabSelected="1" view="pageBreakPreview" zoomScaleNormal="100" zoomScaleSheetLayoutView="100" workbookViewId="0">
      <selection activeCell="J28" sqref="J28"/>
    </sheetView>
  </sheetViews>
  <sheetFormatPr defaultRowHeight="16.5"/>
  <cols>
    <col min="1" max="1" width="2.125" customWidth="1"/>
    <col min="2" max="2" width="2.875" customWidth="1"/>
    <col min="4" max="4" width="11.75" customWidth="1"/>
    <col min="5" max="5" width="15.75" bestFit="1" customWidth="1"/>
    <col min="6" max="6" width="3.375" bestFit="1" customWidth="1"/>
    <col min="10" max="10" width="15.75" bestFit="1" customWidth="1"/>
    <col min="11" max="11" width="3.375" bestFit="1" customWidth="1"/>
    <col min="13" max="13" width="10.75" customWidth="1"/>
    <col min="14" max="14" width="14.375" customWidth="1"/>
    <col min="15" max="15" width="14.875" customWidth="1"/>
    <col min="16" max="16" width="3.25" customWidth="1"/>
    <col min="17" max="17" width="3.875" bestFit="1" customWidth="1"/>
    <col min="18" max="18" width="3.625" customWidth="1"/>
    <col min="19" max="19" width="1.875" customWidth="1"/>
    <col min="20" max="20" width="24" customWidth="1"/>
  </cols>
  <sheetData>
    <row r="1" spans="1:19" ht="8.2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 thickTop="1">
      <c r="A2" s="2"/>
      <c r="B2" s="47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2"/>
    </row>
    <row r="3" spans="1:19" ht="30" customHeight="1" thickBot="1">
      <c r="A3" s="2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2"/>
    </row>
    <row r="4" spans="1:19" ht="30" customHeight="1" thickTop="1" thickBot="1">
      <c r="A4" s="2"/>
      <c r="B4" s="68" t="s">
        <v>17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1" t="s">
        <v>22</v>
      </c>
      <c r="O4" s="72" t="s">
        <v>23</v>
      </c>
      <c r="P4" s="69"/>
      <c r="Q4" s="69"/>
      <c r="R4" s="70"/>
      <c r="S4" s="2"/>
    </row>
    <row r="5" spans="1:19" ht="30" customHeight="1" thickTop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s="1" customFormat="1" ht="30" customHeight="1">
      <c r="A6" s="7"/>
      <c r="B6" s="5"/>
      <c r="C6" s="66" t="s">
        <v>19</v>
      </c>
      <c r="D6" s="60"/>
      <c r="E6" s="60"/>
      <c r="F6" s="61"/>
      <c r="G6" s="11"/>
      <c r="H6" s="66" t="s">
        <v>20</v>
      </c>
      <c r="I6" s="60"/>
      <c r="J6" s="60"/>
      <c r="K6" s="61"/>
      <c r="L6" s="11"/>
      <c r="M6" s="67" t="s">
        <v>21</v>
      </c>
      <c r="N6" s="53"/>
      <c r="O6" s="53"/>
      <c r="P6" s="53"/>
      <c r="Q6" s="54"/>
      <c r="R6" s="12"/>
      <c r="S6" s="7"/>
    </row>
    <row r="7" spans="1:19" ht="30" customHeight="1">
      <c r="A7" s="2"/>
      <c r="B7" s="3"/>
      <c r="C7" s="56"/>
      <c r="D7" s="56"/>
      <c r="E7" s="56"/>
      <c r="F7" s="45"/>
      <c r="G7" s="45"/>
      <c r="H7" s="62"/>
      <c r="I7" s="62"/>
      <c r="J7" s="62"/>
      <c r="K7" s="62"/>
      <c r="L7" s="45"/>
      <c r="M7" s="55"/>
      <c r="N7" s="55"/>
      <c r="O7" s="55"/>
      <c r="P7" s="55"/>
      <c r="Q7" s="55"/>
      <c r="R7" s="14"/>
      <c r="S7" s="2"/>
    </row>
    <row r="8" spans="1:19" ht="30" customHeight="1">
      <c r="A8" s="2"/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"/>
    </row>
    <row r="9" spans="1:19" ht="30" customHeight="1">
      <c r="A9" s="2"/>
      <c r="B9" s="3"/>
      <c r="C9" s="15"/>
      <c r="D9" s="13"/>
      <c r="E9" s="46"/>
      <c r="F9" s="13"/>
      <c r="G9" s="13"/>
      <c r="H9" s="15"/>
      <c r="I9" s="13"/>
      <c r="J9" s="16"/>
      <c r="K9" s="13"/>
      <c r="L9" s="13"/>
      <c r="M9" s="15"/>
      <c r="N9" s="13"/>
      <c r="O9" s="16"/>
      <c r="P9" s="16"/>
      <c r="Q9" s="13"/>
      <c r="R9" s="14"/>
      <c r="S9" s="2"/>
    </row>
    <row r="10" spans="1:19" ht="30" customHeight="1">
      <c r="A10" s="2"/>
      <c r="B10" s="3"/>
      <c r="C10" s="15" t="s">
        <v>0</v>
      </c>
      <c r="D10" s="13"/>
      <c r="E10" s="16" t="s">
        <v>6</v>
      </c>
      <c r="F10" s="13"/>
      <c r="G10" s="13"/>
      <c r="H10" s="15" t="s">
        <v>0</v>
      </c>
      <c r="I10" s="13"/>
      <c r="J10" s="16" t="s">
        <v>6</v>
      </c>
      <c r="K10" s="13"/>
      <c r="L10" s="13"/>
      <c r="M10" s="15" t="s">
        <v>0</v>
      </c>
      <c r="N10" s="13"/>
      <c r="O10" s="16" t="s">
        <v>6</v>
      </c>
      <c r="P10" s="16"/>
      <c r="Q10" s="13"/>
      <c r="R10" s="14"/>
      <c r="S10" s="2"/>
    </row>
    <row r="11" spans="1:19" ht="30" customHeight="1">
      <c r="A11" s="2"/>
      <c r="B11" s="3"/>
      <c r="C11" s="15" t="s">
        <v>1</v>
      </c>
      <c r="D11" s="13"/>
      <c r="E11" s="17">
        <f>E15*E16</f>
        <v>3300000</v>
      </c>
      <c r="F11" s="13" t="s">
        <v>7</v>
      </c>
      <c r="G11" s="13"/>
      <c r="H11" s="15" t="s">
        <v>1</v>
      </c>
      <c r="I11" s="13"/>
      <c r="J11" s="18">
        <f>J15*J16</f>
        <v>3300000</v>
      </c>
      <c r="K11" s="13" t="s">
        <v>7</v>
      </c>
      <c r="L11" s="13"/>
      <c r="M11" s="15" t="s">
        <v>1</v>
      </c>
      <c r="N11" s="13"/>
      <c r="O11" s="19">
        <f>O15*O16</f>
        <v>3300000</v>
      </c>
      <c r="P11" s="19"/>
      <c r="Q11" s="13" t="s">
        <v>7</v>
      </c>
      <c r="R11" s="14"/>
      <c r="S11" s="2"/>
    </row>
    <row r="12" spans="1:19" ht="30" customHeight="1">
      <c r="A12" s="2"/>
      <c r="B12" s="3"/>
      <c r="C12" s="15" t="s">
        <v>2</v>
      </c>
      <c r="D12" s="13"/>
      <c r="E12" s="20">
        <f>(E14-E15)*E16</f>
        <v>300000</v>
      </c>
      <c r="F12" s="21" t="s">
        <v>7</v>
      </c>
      <c r="G12" s="13"/>
      <c r="H12" s="15" t="s">
        <v>2</v>
      </c>
      <c r="I12" s="13"/>
      <c r="J12" s="22">
        <f>(J14-J15)*J16</f>
        <v>-1500000</v>
      </c>
      <c r="K12" s="21" t="s">
        <v>7</v>
      </c>
      <c r="L12" s="13"/>
      <c r="M12" s="15" t="s">
        <v>2</v>
      </c>
      <c r="N12" s="13"/>
      <c r="O12" s="23">
        <f>(O14-O15)*O16</f>
        <v>3800000</v>
      </c>
      <c r="P12" s="23"/>
      <c r="Q12" s="21" t="s">
        <v>7</v>
      </c>
      <c r="R12" s="24"/>
      <c r="S12" s="2"/>
    </row>
    <row r="13" spans="1:19" ht="30" customHeight="1" thickBot="1">
      <c r="A13" s="2"/>
      <c r="B13" s="3"/>
      <c r="C13" s="15" t="s">
        <v>3</v>
      </c>
      <c r="D13" s="13"/>
      <c r="E13" s="42">
        <f>E14/E15-1</f>
        <v>9.0909090909090828E-2</v>
      </c>
      <c r="F13" s="21"/>
      <c r="G13" s="13"/>
      <c r="H13" s="15" t="s">
        <v>3</v>
      </c>
      <c r="I13" s="13"/>
      <c r="J13" s="43">
        <f>J14/J15-1</f>
        <v>-0.45454545454545459</v>
      </c>
      <c r="K13" s="21"/>
      <c r="L13" s="13"/>
      <c r="M13" s="15" t="s">
        <v>3</v>
      </c>
      <c r="N13" s="13"/>
      <c r="O13" s="44">
        <f>O14/O15-1</f>
        <v>1.1515151515151514</v>
      </c>
      <c r="P13" s="25"/>
      <c r="Q13" s="21"/>
      <c r="R13" s="24"/>
      <c r="S13" s="2"/>
    </row>
    <row r="14" spans="1:19" ht="30" customHeight="1" thickTop="1" thickBot="1">
      <c r="A14" s="2"/>
      <c r="B14" s="3"/>
      <c r="C14" s="26" t="s">
        <v>13</v>
      </c>
      <c r="D14" s="13"/>
      <c r="E14" s="38">
        <v>36000</v>
      </c>
      <c r="F14" s="39" t="s">
        <v>7</v>
      </c>
      <c r="G14" s="13"/>
      <c r="H14" s="15" t="s">
        <v>14</v>
      </c>
      <c r="I14" s="13"/>
      <c r="J14" s="18">
        <f>ROUNDDOWN(E14/(1+O4),-1)</f>
        <v>18000</v>
      </c>
      <c r="K14" s="13" t="s">
        <v>7</v>
      </c>
      <c r="L14" s="13"/>
      <c r="M14" s="26" t="s">
        <v>11</v>
      </c>
      <c r="N14" s="13"/>
      <c r="O14" s="40">
        <v>35500</v>
      </c>
      <c r="P14" s="41"/>
      <c r="Q14" s="39" t="s">
        <v>7</v>
      </c>
      <c r="R14" s="24"/>
      <c r="S14" s="2"/>
    </row>
    <row r="15" spans="1:19" ht="30" customHeight="1" thickTop="1" thickBot="1">
      <c r="A15" s="2"/>
      <c r="B15" s="3"/>
      <c r="C15" s="26" t="s">
        <v>9</v>
      </c>
      <c r="D15" s="13"/>
      <c r="E15" s="38">
        <v>33000</v>
      </c>
      <c r="F15" s="39" t="s">
        <v>7</v>
      </c>
      <c r="G15" s="13"/>
      <c r="H15" s="15" t="s">
        <v>4</v>
      </c>
      <c r="I15" s="13"/>
      <c r="J15" s="27">
        <f>E15</f>
        <v>33000</v>
      </c>
      <c r="K15" s="13" t="s">
        <v>7</v>
      </c>
      <c r="L15" s="13"/>
      <c r="M15" s="15" t="s">
        <v>4</v>
      </c>
      <c r="N15" s="13"/>
      <c r="O15" s="19">
        <f>ROUNDDOWN(J15/(1+O4),-1)</f>
        <v>16500</v>
      </c>
      <c r="P15" s="19"/>
      <c r="Q15" s="13" t="s">
        <v>7</v>
      </c>
      <c r="R15" s="14"/>
      <c r="S15" s="2"/>
    </row>
    <row r="16" spans="1:19" ht="30" customHeight="1" thickTop="1" thickBot="1">
      <c r="A16" s="2"/>
      <c r="B16" s="3"/>
      <c r="C16" s="26" t="s">
        <v>10</v>
      </c>
      <c r="D16" s="13"/>
      <c r="E16" s="38">
        <v>100</v>
      </c>
      <c r="F16" s="39" t="s">
        <v>8</v>
      </c>
      <c r="G16" s="13"/>
      <c r="H16" s="15" t="s">
        <v>5</v>
      </c>
      <c r="I16" s="13"/>
      <c r="J16" s="18">
        <f>E16</f>
        <v>100</v>
      </c>
      <c r="K16" s="13" t="s">
        <v>8</v>
      </c>
      <c r="L16" s="13"/>
      <c r="M16" s="15" t="s">
        <v>5</v>
      </c>
      <c r="N16" s="13"/>
      <c r="O16" s="35">
        <f>E16*(1+O4)</f>
        <v>200</v>
      </c>
      <c r="P16" s="35"/>
      <c r="Q16" s="13" t="s">
        <v>8</v>
      </c>
      <c r="R16" s="14"/>
      <c r="S16" s="2"/>
    </row>
    <row r="17" spans="1:19" ht="30" customHeight="1" thickTop="1" thickBot="1">
      <c r="A17" s="2"/>
      <c r="B17" s="6"/>
      <c r="C17" s="28"/>
      <c r="D17" s="29"/>
      <c r="E17" s="36"/>
      <c r="F17" s="37"/>
      <c r="G17" s="29"/>
      <c r="H17" s="30"/>
      <c r="I17" s="29"/>
      <c r="J17" s="31"/>
      <c r="K17" s="29"/>
      <c r="L17" s="29"/>
      <c r="M17" s="30"/>
      <c r="N17" s="29"/>
      <c r="O17" s="32"/>
      <c r="P17" s="32"/>
      <c r="Q17" s="29"/>
      <c r="R17" s="33"/>
      <c r="S17" s="2"/>
    </row>
    <row r="18" spans="1:19" ht="9.75" customHeight="1" thickTop="1">
      <c r="A18" s="2"/>
      <c r="B18" s="58" t="s">
        <v>12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2"/>
    </row>
    <row r="19" spans="1:19" ht="12.75" customHeight="1">
      <c r="A19" s="2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2"/>
    </row>
    <row r="20" spans="1:19" ht="24.95" customHeight="1">
      <c r="B20" s="64" t="s">
        <v>15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34"/>
    </row>
    <row r="21" spans="1:19" ht="24.95" customHeight="1"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10"/>
    </row>
    <row r="22" spans="1:19" ht="24.9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10"/>
    </row>
    <row r="23" spans="1:19" ht="24.9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8"/>
    </row>
    <row r="24" spans="1:19" ht="24.9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9"/>
    </row>
    <row r="25" spans="1:19" ht="24.9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"/>
    </row>
    <row r="26" spans="1:19" ht="24.95" customHeight="1"/>
    <row r="27" spans="1:19" ht="24.95" customHeight="1"/>
    <row r="28" spans="1:19" ht="24.95" customHeight="1"/>
    <row r="29" spans="1:19" ht="24.95" customHeight="1"/>
    <row r="30" spans="1:19" ht="24.95" customHeight="1"/>
    <row r="31" spans="1:19" ht="24.95" customHeight="1"/>
    <row r="32" spans="1:19" ht="24.95" customHeight="1"/>
  </sheetData>
  <sheetProtection algorithmName="SHA-512" hashValue="y77g9Vn0GNKck9P8P+jLOi9mZfkEc0n+sVA8PGAzVMUIJDgqIa0xR9+g08dAvkVxhd8hOkc7VzWeOUgCdcL0/Q==" saltValue="yPFDKIOan/9wfb0J/l7lhA==" spinCount="100000" sheet="1" objects="1" scenarios="1"/>
  <mergeCells count="14">
    <mergeCell ref="B24:Q24"/>
    <mergeCell ref="B25:Q25"/>
    <mergeCell ref="B18:R19"/>
    <mergeCell ref="C6:F6"/>
    <mergeCell ref="H6:K6"/>
    <mergeCell ref="H7:K7"/>
    <mergeCell ref="B23:Q23"/>
    <mergeCell ref="B20:Q20"/>
    <mergeCell ref="B21:Q21"/>
    <mergeCell ref="B22:Q22"/>
    <mergeCell ref="B2:R3"/>
    <mergeCell ref="M6:Q6"/>
    <mergeCell ref="M7:Q7"/>
    <mergeCell ref="C7:E7"/>
  </mergeCells>
  <phoneticPr fontId="2" type="noConversion"/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무상증자</vt:lpstr>
      <vt:lpstr>무상증자!Print_Area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AHCOM INTEL</dc:creator>
  <cp:lastModifiedBy>AHCOM INTEL</cp:lastModifiedBy>
  <dcterms:created xsi:type="dcterms:W3CDTF">2021-01-06T14:09:26Z</dcterms:created>
  <dcterms:modified xsi:type="dcterms:W3CDTF">2022-12-15T14:04:05Z</dcterms:modified>
</cp:coreProperties>
</file>